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fi\OneDrive\Desktop\HC Mailing of Quarterly Meegtin 12-12-2022\"/>
    </mc:Choice>
  </mc:AlternateContent>
  <xr:revisionPtr revIDLastSave="0" documentId="8_{DF553600-ED6D-429F-BAF5-A10612FE547D}" xr6:coauthVersionLast="47" xr6:coauthVersionMax="47" xr10:uidLastSave="{00000000-0000-0000-0000-000000000000}"/>
  <bookViews>
    <workbookView xWindow="-110" yWindow="-110" windowWidth="25180" windowHeight="16140" xr2:uid="{A4735F17-F496-45D2-B997-54EFB5B948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D45" i="1" l="1"/>
  <c r="C13" i="1"/>
  <c r="C46" i="1" s="1"/>
  <c r="B45" i="1"/>
  <c r="B13" i="1"/>
  <c r="B46" i="1" s="1"/>
  <c r="D13" i="1" l="1"/>
  <c r="C51" i="1"/>
  <c r="C53" i="1" s="1"/>
  <c r="D46" i="1" l="1"/>
  <c r="D48" i="1" s="1"/>
  <c r="D51" i="1" l="1"/>
</calcChain>
</file>

<file path=xl/sharedStrings.xml><?xml version="1.0" encoding="utf-8"?>
<sst xmlns="http://schemas.openxmlformats.org/spreadsheetml/2006/main" count="51" uniqueCount="49">
  <si>
    <t>electricity</t>
  </si>
  <si>
    <t>Insurance</t>
  </si>
  <si>
    <t>Water</t>
  </si>
  <si>
    <t>Pool Supplies and Operation</t>
  </si>
  <si>
    <t>Maintenance</t>
  </si>
  <si>
    <t>Trash Removal</t>
  </si>
  <si>
    <t>Management Fee</t>
  </si>
  <si>
    <t>Miscellaneous</t>
  </si>
  <si>
    <t>Administrative Taxes</t>
  </si>
  <si>
    <t>Legal/Professional</t>
  </si>
  <si>
    <t>Maintenance reserve Contribution</t>
  </si>
  <si>
    <t>Website</t>
  </si>
  <si>
    <t>Open Area Maintenance</t>
  </si>
  <si>
    <t>Painting</t>
  </si>
  <si>
    <t xml:space="preserve">Total Expenditures </t>
  </si>
  <si>
    <t>Total Revenues</t>
  </si>
  <si>
    <t>Budget</t>
  </si>
  <si>
    <t>FY 2022</t>
  </si>
  <si>
    <t>Revenue</t>
  </si>
  <si>
    <t>Assessments</t>
  </si>
  <si>
    <t>Special Assessments</t>
  </si>
  <si>
    <t>Assessments Interest</t>
  </si>
  <si>
    <t>Operating Account Interest</t>
  </si>
  <si>
    <t>Operating Expenditures</t>
  </si>
  <si>
    <t>Painting carry over</t>
  </si>
  <si>
    <t>Unused FY 2021 funds</t>
  </si>
  <si>
    <t>Other carry over</t>
  </si>
  <si>
    <t>Lawn Care (Contract)</t>
  </si>
  <si>
    <t>Grounds Clean up</t>
  </si>
  <si>
    <t>Lawn repair (damage not caused by Snow removal contractor)</t>
  </si>
  <si>
    <t>Snow removal (contract)</t>
  </si>
  <si>
    <t>Snow moving (above contract)</t>
  </si>
  <si>
    <t>WORK AREA</t>
  </si>
  <si>
    <t>Carry-over (Paint)</t>
  </si>
  <si>
    <t>Carry-over (other)</t>
  </si>
  <si>
    <t>FY 2023</t>
  </si>
  <si>
    <t>Unused funds from prior year</t>
  </si>
  <si>
    <t>Balance of 2021-22 Painting Budget carried forward</t>
  </si>
  <si>
    <t>other unused funds from FY 2021-22 carried forward</t>
  </si>
  <si>
    <t>FY 2021-22</t>
  </si>
  <si>
    <t>Total funds available</t>
  </si>
  <si>
    <t>Total Revenues and carry over</t>
  </si>
  <si>
    <t>Unit 32 in Fall 2021, Units 10/11, 12/13, 22/23 in Spring 2022,                           2022/23  Budget $12K plus $2K carry-over</t>
  </si>
  <si>
    <t>carry over  to FY2023 $2k Painting, $4,450 general</t>
  </si>
  <si>
    <t>Operating Budget 8% Assessment increase</t>
  </si>
  <si>
    <t>Assumed cost if 3 Lakes replaced starting Nov. 2022</t>
  </si>
  <si>
    <t xml:space="preserve">(Footnote 1: Base Assessments to increase  8% of annualized FY2022 rate, net result is an overall decrease in total assessments from 2021/22 FY)                                     </t>
  </si>
  <si>
    <t xml:space="preserve">Assumes 3/4 of 1 time assessment paid in FY2022, 1/4 in Q1 FY2023 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</si>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</sst>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ont="1" applyFill="1"/>
    <xf numFmtId="164" fontId="1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39" fontId="1" fillId="0" borderId="0" xfId="1" applyNumberFormat="1" applyFont="1" applyFill="1" applyAlignment="1">
      <alignment horizontal="right"/>
    </xf>
    <xf numFmtId="39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wrapText="1"/>
    </xf>
    <xf numFmtId="0" fontId="0" fillId="2" borderId="0" xfId="0" applyFill="1"/>
    <xf numFmtId="164" fontId="1" fillId="2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39" fontId="0" fillId="2" borderId="0" xfId="0" applyNumberFormat="1" applyFill="1"/>
    <xf numFmtId="164" fontId="1" fillId="2" borderId="0" xfId="1" applyNumberFormat="1" applyFont="1" applyFill="1"/>
    <xf numFmtId="0" fontId="0" fillId="0" borderId="0" xfId="0" applyAlignment="1">
      <alignment wrapText="1"/>
    </xf>
    <xf numFmtId="39" fontId="0" fillId="0" borderId="0" xfId="0" applyNumberFormat="1"/>
    <xf numFmtId="43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43" fontId="0" fillId="0" borderId="0" xfId="0" applyNumberFormat="1" applyAlignment="1">
      <alignment horizontal="center"/>
    </xf>
    <xf numFmtId="43" fontId="4" fillId="3" borderId="0" xfId="1" applyFont="1" applyFill="1" applyAlignment="1">
      <alignment horizontal="right"/>
    </xf>
    <xf numFmtId="39" fontId="0" fillId="0" borderId="0" xfId="0" applyNumberFormat="1" applyAlignment="1">
      <alignment wrapText="1"/>
    </xf>
    <xf numFmtId="39" fontId="1" fillId="3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6714-EEE6-476A-91F8-CB89A257594D}">
  <sheetPr>
    <pageSetUpPr fitToPage="1"/>
  </sheetPr>
  <dimension ref="A1:H61"/>
  <sheetViews>
    <sheetView tabSelected="1" workbookViewId="0">
      <selection activeCell="C2" sqref="C2"/>
    </sheetView>
  </sheetViews>
  <sheetFormatPr defaultRowHeight="14.5" x14ac:dyDescent="0.35"/>
  <cols>
    <col min="1" max="1" width="37.36328125" customWidth="1"/>
    <col min="2" max="2" width="17" style="6" customWidth="1"/>
    <col min="3" max="3" width="12.1796875" style="6" customWidth="1"/>
    <col min="4" max="4" width="14" style="6" customWidth="1"/>
    <col min="5" max="5" width="7.36328125" style="6" customWidth="1"/>
    <col min="6" max="6" width="62.81640625" customWidth="1"/>
    <col min="8" max="8" width="13.6328125" customWidth="1"/>
  </cols>
  <sheetData>
    <row r="1" spans="1:8" x14ac:dyDescent="0.35">
      <c r="A1" s="1" t="s">
        <v>44</v>
      </c>
      <c r="B1" s="4" t="s">
        <v>39</v>
      </c>
      <c r="C1" s="4" t="s">
        <v>17</v>
      </c>
      <c r="D1" s="4" t="s">
        <v>35</v>
      </c>
      <c r="E1" s="4"/>
    </row>
    <row r="2" spans="1:8" x14ac:dyDescent="0.35">
      <c r="A2" s="1"/>
      <c r="B2" s="4" t="s">
        <v>16</v>
      </c>
      <c r="C2" s="4" t="s">
        <v>48</v>
      </c>
      <c r="D2" s="4" t="s">
        <v>16</v>
      </c>
      <c r="E2" s="4"/>
    </row>
    <row r="4" spans="1:8" x14ac:dyDescent="0.35">
      <c r="A4" s="7" t="s">
        <v>18</v>
      </c>
    </row>
    <row r="5" spans="1:8" x14ac:dyDescent="0.35">
      <c r="D5" s="24"/>
    </row>
    <row r="6" spans="1:8" ht="43.5" x14ac:dyDescent="0.35">
      <c r="A6" t="s">
        <v>19</v>
      </c>
      <c r="B6" s="8">
        <v>175654</v>
      </c>
      <c r="C6" s="8">
        <v>175654</v>
      </c>
      <c r="D6" s="8">
        <v>193245</v>
      </c>
      <c r="E6" s="8"/>
      <c r="F6" s="19" t="s">
        <v>46</v>
      </c>
      <c r="H6" s="21"/>
    </row>
    <row r="7" spans="1:8" x14ac:dyDescent="0.35">
      <c r="A7" t="s">
        <v>20</v>
      </c>
      <c r="B7" s="8">
        <v>25500</v>
      </c>
      <c r="C7" s="8">
        <v>25500</v>
      </c>
      <c r="D7" s="8">
        <v>8500</v>
      </c>
      <c r="E7" s="8"/>
      <c r="F7" t="s">
        <v>47</v>
      </c>
      <c r="G7" s="21"/>
    </row>
    <row r="8" spans="1:8" x14ac:dyDescent="0.35">
      <c r="A8" t="s">
        <v>21</v>
      </c>
      <c r="B8" s="8">
        <v>0</v>
      </c>
      <c r="C8" s="8">
        <v>47.36</v>
      </c>
      <c r="D8" s="8">
        <v>0</v>
      </c>
      <c r="E8" s="8"/>
      <c r="F8" s="19"/>
    </row>
    <row r="9" spans="1:8" x14ac:dyDescent="0.35">
      <c r="A9" t="s">
        <v>22</v>
      </c>
      <c r="B9" s="8">
        <v>0</v>
      </c>
      <c r="C9" s="8">
        <v>6.88</v>
      </c>
      <c r="D9" s="8">
        <v>0</v>
      </c>
      <c r="E9" s="8"/>
    </row>
    <row r="10" spans="1:8" x14ac:dyDescent="0.35">
      <c r="A10" t="s">
        <v>7</v>
      </c>
      <c r="B10" s="8">
        <v>0</v>
      </c>
      <c r="C10" s="8">
        <v>0</v>
      </c>
      <c r="D10" s="8">
        <v>0</v>
      </c>
      <c r="E10" s="8"/>
    </row>
    <row r="11" spans="1:8" x14ac:dyDescent="0.35">
      <c r="B11" s="8">
        <v>0</v>
      </c>
      <c r="C11" s="8">
        <v>0</v>
      </c>
      <c r="D11" s="8"/>
      <c r="E11" s="8"/>
    </row>
    <row r="12" spans="1:8" x14ac:dyDescent="0.35">
      <c r="B12" s="8"/>
      <c r="C12" s="8"/>
      <c r="D12" s="8"/>
      <c r="E12" s="8"/>
    </row>
    <row r="13" spans="1:8" x14ac:dyDescent="0.35">
      <c r="A13" t="s">
        <v>15</v>
      </c>
      <c r="B13" s="8">
        <f>SUM(B6:B12)</f>
        <v>201154</v>
      </c>
      <c r="C13" s="8">
        <f t="shared" ref="C13:D13" si="0">SUM(C6:C12)</f>
        <v>201208.24</v>
      </c>
      <c r="D13" s="8">
        <f t="shared" si="0"/>
        <v>201745</v>
      </c>
      <c r="E13" s="8"/>
    </row>
    <row r="14" spans="1:8" x14ac:dyDescent="0.35">
      <c r="B14" s="8"/>
      <c r="C14" s="8"/>
      <c r="D14" s="8"/>
      <c r="E14" s="8"/>
    </row>
    <row r="15" spans="1:8" x14ac:dyDescent="0.35">
      <c r="A15" t="s">
        <v>36</v>
      </c>
      <c r="B15" s="8"/>
      <c r="C15" s="8"/>
      <c r="D15" s="8"/>
      <c r="E15" s="8"/>
    </row>
    <row r="16" spans="1:8" x14ac:dyDescent="0.35">
      <c r="A16" s="9" t="s">
        <v>33</v>
      </c>
      <c r="B16" s="8">
        <v>6720</v>
      </c>
      <c r="C16" s="8">
        <v>6720</v>
      </c>
      <c r="D16" s="25">
        <v>2000</v>
      </c>
      <c r="E16" s="8"/>
      <c r="F16" s="22" t="s">
        <v>37</v>
      </c>
    </row>
    <row r="17" spans="1:6" x14ac:dyDescent="0.35">
      <c r="A17" s="9" t="s">
        <v>34</v>
      </c>
      <c r="B17" s="8">
        <v>12951</v>
      </c>
      <c r="C17" s="8">
        <v>12951</v>
      </c>
      <c r="D17" s="25">
        <v>2450</v>
      </c>
      <c r="E17" s="8"/>
      <c r="F17" s="22" t="s">
        <v>38</v>
      </c>
    </row>
    <row r="18" spans="1:6" x14ac:dyDescent="0.35">
      <c r="B18" s="8"/>
      <c r="C18" s="8"/>
      <c r="D18" s="8"/>
      <c r="E18" s="8"/>
    </row>
    <row r="19" spans="1:6" x14ac:dyDescent="0.35">
      <c r="A19" t="s">
        <v>40</v>
      </c>
      <c r="B19" s="8"/>
      <c r="C19" s="8"/>
      <c r="D19" s="8"/>
      <c r="E19" s="8"/>
    </row>
    <row r="20" spans="1:6" x14ac:dyDescent="0.35">
      <c r="B20" s="8"/>
      <c r="C20" s="8"/>
      <c r="D20" s="8"/>
      <c r="E20" s="8"/>
    </row>
    <row r="21" spans="1:6" x14ac:dyDescent="0.35">
      <c r="A21" s="7" t="s">
        <v>23</v>
      </c>
      <c r="B21" s="8"/>
      <c r="C21" s="8"/>
      <c r="D21" s="8"/>
      <c r="E21" s="8"/>
    </row>
    <row r="22" spans="1:6" x14ac:dyDescent="0.35">
      <c r="B22" s="8"/>
      <c r="C22" s="8"/>
      <c r="D22" s="8"/>
      <c r="E22" s="8"/>
    </row>
    <row r="23" spans="1:6" x14ac:dyDescent="0.35">
      <c r="B23" s="9"/>
      <c r="C23" s="9"/>
      <c r="D23" s="9"/>
      <c r="E23" s="9"/>
    </row>
    <row r="24" spans="1:6" x14ac:dyDescent="0.35">
      <c r="A24" s="2" t="s">
        <v>0</v>
      </c>
      <c r="B24" s="10">
        <v>3600</v>
      </c>
      <c r="C24" s="10">
        <v>3549</v>
      </c>
      <c r="D24" s="10">
        <v>3600</v>
      </c>
      <c r="E24" s="10"/>
    </row>
    <row r="25" spans="1:6" x14ac:dyDescent="0.35">
      <c r="A25" s="2" t="s">
        <v>1</v>
      </c>
      <c r="B25" s="10">
        <v>13500</v>
      </c>
      <c r="C25" s="10">
        <v>13674</v>
      </c>
      <c r="D25" s="10">
        <v>14000</v>
      </c>
      <c r="E25" s="10"/>
    </row>
    <row r="26" spans="1:6" x14ac:dyDescent="0.35">
      <c r="A26" s="2" t="s">
        <v>2</v>
      </c>
      <c r="B26" s="10">
        <v>5000</v>
      </c>
      <c r="C26" s="10">
        <v>3487</v>
      </c>
      <c r="D26" s="10">
        <v>4500</v>
      </c>
      <c r="E26" s="10"/>
    </row>
    <row r="27" spans="1:6" x14ac:dyDescent="0.35">
      <c r="A27" s="2" t="s">
        <v>3</v>
      </c>
      <c r="B27" s="10">
        <v>4500</v>
      </c>
      <c r="C27" s="10">
        <v>5378</v>
      </c>
      <c r="D27" s="10">
        <v>5000</v>
      </c>
      <c r="E27" s="10"/>
    </row>
    <row r="28" spans="1:6" x14ac:dyDescent="0.35">
      <c r="A28" s="2" t="s">
        <v>4</v>
      </c>
      <c r="B28" s="10">
        <v>16750</v>
      </c>
      <c r="C28" s="10">
        <v>16750</v>
      </c>
      <c r="D28" s="10">
        <v>16750</v>
      </c>
      <c r="E28" s="10"/>
    </row>
    <row r="29" spans="1:6" x14ac:dyDescent="0.35">
      <c r="A29" s="2" t="s">
        <v>27</v>
      </c>
      <c r="B29" s="10">
        <v>16250</v>
      </c>
      <c r="C29" s="10">
        <v>16250</v>
      </c>
      <c r="D29" s="10">
        <v>16250</v>
      </c>
      <c r="E29" s="10"/>
      <c r="F29" s="19"/>
    </row>
    <row r="30" spans="1:6" x14ac:dyDescent="0.35">
      <c r="A30" s="2" t="s">
        <v>28</v>
      </c>
      <c r="B30" s="10"/>
      <c r="C30" s="10">
        <v>90</v>
      </c>
      <c r="D30" s="10"/>
      <c r="E30" s="10"/>
    </row>
    <row r="31" spans="1:6" ht="29" x14ac:dyDescent="0.35">
      <c r="A31" s="12" t="s">
        <v>29</v>
      </c>
      <c r="B31" s="10"/>
      <c r="C31" s="10"/>
      <c r="D31" s="10"/>
      <c r="E31" s="10"/>
    </row>
    <row r="32" spans="1:6" x14ac:dyDescent="0.35">
      <c r="A32" s="2" t="s">
        <v>5</v>
      </c>
      <c r="B32" s="10">
        <v>3200</v>
      </c>
      <c r="C32" s="10">
        <v>2700</v>
      </c>
      <c r="D32" s="10">
        <v>3200</v>
      </c>
      <c r="E32" s="10"/>
    </row>
    <row r="33" spans="1:8" x14ac:dyDescent="0.35">
      <c r="A33" s="2" t="s">
        <v>30</v>
      </c>
      <c r="B33" s="10">
        <v>21250</v>
      </c>
      <c r="C33" s="10">
        <v>21250</v>
      </c>
      <c r="D33" s="27">
        <v>26250</v>
      </c>
      <c r="E33" s="10"/>
      <c r="F33" s="23" t="s">
        <v>45</v>
      </c>
    </row>
    <row r="34" spans="1:8" x14ac:dyDescent="0.35">
      <c r="A34" s="2" t="s">
        <v>31</v>
      </c>
      <c r="B34" s="10"/>
      <c r="C34" s="10"/>
      <c r="D34" s="10"/>
      <c r="E34" s="10"/>
    </row>
    <row r="35" spans="1:8" x14ac:dyDescent="0.35">
      <c r="A35" s="2" t="s">
        <v>6</v>
      </c>
      <c r="B35" s="10">
        <v>9250</v>
      </c>
      <c r="C35" s="10">
        <v>9425</v>
      </c>
      <c r="D35" s="10">
        <v>9250</v>
      </c>
      <c r="E35" s="10"/>
    </row>
    <row r="36" spans="1:8" x14ac:dyDescent="0.35">
      <c r="A36" s="2" t="s">
        <v>7</v>
      </c>
      <c r="B36" s="10">
        <v>400</v>
      </c>
      <c r="C36" s="10">
        <v>35</v>
      </c>
      <c r="D36" s="10">
        <v>400</v>
      </c>
      <c r="E36" s="10"/>
    </row>
    <row r="37" spans="1:8" x14ac:dyDescent="0.35">
      <c r="A37" s="2" t="s">
        <v>8</v>
      </c>
      <c r="B37" s="10">
        <v>100</v>
      </c>
      <c r="C37" s="10">
        <v>0</v>
      </c>
      <c r="D37" s="10">
        <v>100</v>
      </c>
      <c r="E37" s="10"/>
    </row>
    <row r="38" spans="1:8" x14ac:dyDescent="0.35">
      <c r="A38" s="2" t="s">
        <v>9</v>
      </c>
      <c r="B38" s="10">
        <v>500</v>
      </c>
      <c r="C38" s="10">
        <v>900</v>
      </c>
      <c r="D38" s="10">
        <v>500</v>
      </c>
      <c r="E38" s="10"/>
    </row>
    <row r="39" spans="1:8" x14ac:dyDescent="0.35">
      <c r="A39" s="2" t="s">
        <v>10</v>
      </c>
      <c r="B39" s="10">
        <v>101125</v>
      </c>
      <c r="C39" s="10">
        <v>101125</v>
      </c>
      <c r="D39" s="10">
        <v>90145</v>
      </c>
      <c r="E39" s="10"/>
      <c r="F39" s="26"/>
    </row>
    <row r="40" spans="1:8" x14ac:dyDescent="0.35">
      <c r="A40" s="2" t="s">
        <v>11</v>
      </c>
      <c r="B40" s="10">
        <v>500</v>
      </c>
      <c r="C40" s="10">
        <v>216</v>
      </c>
      <c r="D40" s="10">
        <v>250</v>
      </c>
      <c r="E40" s="10"/>
    </row>
    <row r="41" spans="1:8" ht="29" x14ac:dyDescent="0.35">
      <c r="A41" s="3" t="s">
        <v>13</v>
      </c>
      <c r="B41" s="11">
        <v>22500</v>
      </c>
      <c r="C41" s="10">
        <v>20000</v>
      </c>
      <c r="D41" s="10">
        <v>14000</v>
      </c>
      <c r="E41" s="10"/>
      <c r="F41" s="19" t="s">
        <v>42</v>
      </c>
    </row>
    <row r="42" spans="1:8" x14ac:dyDescent="0.35">
      <c r="A42" s="3" t="s">
        <v>12</v>
      </c>
      <c r="B42" s="11">
        <v>2000</v>
      </c>
      <c r="C42" s="10">
        <v>1600</v>
      </c>
      <c r="D42" s="10">
        <v>2000</v>
      </c>
      <c r="E42" s="10"/>
    </row>
    <row r="43" spans="1:8" x14ac:dyDescent="0.35">
      <c r="A43" s="3"/>
      <c r="B43" s="11"/>
      <c r="C43" s="10"/>
      <c r="D43" s="10"/>
      <c r="E43" s="10"/>
    </row>
    <row r="44" spans="1:8" x14ac:dyDescent="0.35">
      <c r="B44" s="11"/>
      <c r="C44" s="11"/>
      <c r="D44" s="11"/>
      <c r="E44" s="11"/>
    </row>
    <row r="45" spans="1:8" x14ac:dyDescent="0.35">
      <c r="A45" s="3" t="s">
        <v>14</v>
      </c>
      <c r="B45" s="11">
        <f>SUM(B24:B44)</f>
        <v>220425</v>
      </c>
      <c r="C45" s="11">
        <f>SUM(C24:C44)</f>
        <v>216429</v>
      </c>
      <c r="D45" s="11">
        <f>SUM(D24:D44)</f>
        <v>206195</v>
      </c>
      <c r="E45" s="11"/>
    </row>
    <row r="46" spans="1:8" x14ac:dyDescent="0.35">
      <c r="A46" s="3" t="s">
        <v>41</v>
      </c>
      <c r="B46" s="11">
        <f>+B13</f>
        <v>201154</v>
      </c>
      <c r="C46" s="11">
        <f>SUM(C13:C17)</f>
        <v>220879.24</v>
      </c>
      <c r="D46" s="11">
        <f>+D13+D16+D17</f>
        <v>206195</v>
      </c>
      <c r="E46" s="11"/>
      <c r="F46" t="s">
        <v>43</v>
      </c>
      <c r="H46" s="20"/>
    </row>
    <row r="47" spans="1:8" x14ac:dyDescent="0.35">
      <c r="A47" s="3"/>
      <c r="B47" s="11"/>
      <c r="C47" s="11"/>
      <c r="D47" s="11"/>
      <c r="E47" s="11"/>
    </row>
    <row r="48" spans="1:8" x14ac:dyDescent="0.35">
      <c r="A48" s="3"/>
      <c r="B48" s="11"/>
      <c r="C48" s="11"/>
      <c r="D48" s="11">
        <f>+D46-D45</f>
        <v>0</v>
      </c>
      <c r="E48" s="11"/>
    </row>
    <row r="49" spans="1:6" hidden="1" x14ac:dyDescent="0.35">
      <c r="A49" s="3"/>
      <c r="B49" s="11"/>
      <c r="C49" s="11"/>
      <c r="D49" s="11"/>
      <c r="E49" s="11"/>
    </row>
    <row r="50" spans="1:6" hidden="1" x14ac:dyDescent="0.35">
      <c r="A50" s="13"/>
      <c r="B50" s="14" t="s">
        <v>32</v>
      </c>
      <c r="C50" s="14"/>
      <c r="D50" s="14"/>
      <c r="E50" s="14"/>
      <c r="F50" s="13"/>
    </row>
    <row r="51" spans="1:6" hidden="1" x14ac:dyDescent="0.35">
      <c r="A51" s="15" t="s">
        <v>25</v>
      </c>
      <c r="B51" s="16"/>
      <c r="C51" s="14">
        <f>+C46-C45</f>
        <v>4450.2399999999907</v>
      </c>
      <c r="D51" s="14">
        <f>+D46-D45</f>
        <v>0</v>
      </c>
      <c r="E51" s="14"/>
      <c r="F51" s="17"/>
    </row>
    <row r="52" spans="1:6" hidden="1" x14ac:dyDescent="0.35">
      <c r="A52" s="18" t="s">
        <v>24</v>
      </c>
      <c r="B52" s="14"/>
      <c r="C52" s="14">
        <v>6720</v>
      </c>
      <c r="D52" s="14"/>
      <c r="E52" s="14"/>
      <c r="F52" s="13"/>
    </row>
    <row r="53" spans="1:6" hidden="1" x14ac:dyDescent="0.35">
      <c r="A53" s="18" t="s">
        <v>26</v>
      </c>
      <c r="B53" s="14"/>
      <c r="C53" s="14">
        <f>+C51-C52</f>
        <v>-2269.7600000000093</v>
      </c>
      <c r="D53" s="14"/>
      <c r="E53" s="14"/>
      <c r="F53" s="13"/>
    </row>
    <row r="54" spans="1:6" x14ac:dyDescent="0.35">
      <c r="B54" s="5"/>
      <c r="C54" s="5"/>
      <c r="D54" s="5"/>
      <c r="E54" s="5"/>
    </row>
    <row r="58" spans="1:6" x14ac:dyDescent="0.35">
      <c r="A58" s="2"/>
    </row>
    <row r="59" spans="1:6" x14ac:dyDescent="0.35">
      <c r="A59" s="2"/>
    </row>
    <row r="60" spans="1:6" x14ac:dyDescent="0.35">
      <c r="A60" s="2"/>
    </row>
    <row r="61" spans="1:6" x14ac:dyDescent="0.35">
      <c r="A61" s="2"/>
    </row>
  </sheetData>
  <pageMargins left="0.7" right="0.7" top="0.75" bottom="0.75" header="0.3" footer="0.3"/>
  <pageSetup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Fleck</dc:creator>
  <cp:lastModifiedBy>Robert Fitzpatrick</cp:lastModifiedBy>
  <cp:lastPrinted>2021-07-15T00:48:15Z</cp:lastPrinted>
  <dcterms:created xsi:type="dcterms:W3CDTF">2021-07-12T23:36:04Z</dcterms:created>
  <dcterms:modified xsi:type="dcterms:W3CDTF">2022-12-17T21:19:45Z</dcterms:modified>
</cp:coreProperties>
</file>